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3\TANCITARO\16083_Tancitaro\A_TEC\"/>
    </mc:Choice>
  </mc:AlternateContent>
  <xr:revisionPtr revIDLastSave="0" documentId="13_ncr:1_{029DDF3A-6851-4AE1-90E9-68B756B0DC9F}" xr6:coauthVersionLast="47" xr6:coauthVersionMax="47" xr10:uidLastSave="{00000000-0000-0000-0000-000000000000}"/>
  <bookViews>
    <workbookView xWindow="-113" yWindow="-113" windowWidth="24267" windowHeight="13148" xr2:uid="{F4938362-22AD-4170-8E85-4E784500ECF4}"/>
  </bookViews>
  <sheets>
    <sheet name="Proyeccion" sheetId="1" r:id="rId1"/>
    <sheet name="Incremento al 2062" sheetId="3" r:id="rId2"/>
    <sheet name="Link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Q6" i="3"/>
  <c r="Q7" i="3"/>
  <c r="Q8" i="3"/>
  <c r="Q9" i="3"/>
  <c r="Q10" i="3"/>
  <c r="Q5" i="3"/>
  <c r="P6" i="3"/>
  <c r="P7" i="3"/>
  <c r="P8" i="3"/>
  <c r="P9" i="3"/>
  <c r="P10" i="3"/>
  <c r="P5" i="3"/>
  <c r="O10" i="3"/>
  <c r="O9" i="3"/>
  <c r="O8" i="3"/>
  <c r="O7" i="3"/>
  <c r="O6" i="3"/>
  <c r="O5" i="3"/>
  <c r="F18" i="3"/>
  <c r="L11" i="3"/>
  <c r="I11" i="3"/>
  <c r="F11" i="3"/>
  <c r="F18" i="1"/>
  <c r="L15" i="1"/>
  <c r="L16" i="1"/>
  <c r="I15" i="1"/>
  <c r="I16" i="1"/>
  <c r="F16" i="1"/>
  <c r="F15" i="1"/>
  <c r="L12" i="1"/>
  <c r="L13" i="1"/>
  <c r="L14" i="1"/>
  <c r="L11" i="1"/>
  <c r="I12" i="1"/>
  <c r="I13" i="1"/>
  <c r="I14" i="1"/>
  <c r="I11" i="1"/>
  <c r="F12" i="1"/>
  <c r="F13" i="1"/>
  <c r="F14" i="1"/>
</calcChain>
</file>

<file path=xl/sharedStrings.xml><?xml version="1.0" encoding="utf-8"?>
<sst xmlns="http://schemas.openxmlformats.org/spreadsheetml/2006/main" count="33" uniqueCount="8">
  <si>
    <t>http://www.snim.rami.gob.mx/</t>
  </si>
  <si>
    <t>Hombres</t>
  </si>
  <si>
    <t>Mujeres</t>
  </si>
  <si>
    <t>Total</t>
  </si>
  <si>
    <t>Año</t>
  </si>
  <si>
    <t xml:space="preserve">Población total </t>
  </si>
  <si>
    <t>Núm</t>
  </si>
  <si>
    <t>Porcentaje de 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</si>
</sst>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lbertus MT Pro Light"/>
      <family val="2"/>
    </font>
    <font>
      <sz val="11"/>
      <color rgb="FF666666"/>
      <name val="Albertus MT Pro Light"/>
      <family val="2"/>
    </font>
    <font>
      <sz val="11"/>
      <color rgb="FFFFFFFF"/>
      <name val="Albertus MT Pro Light"/>
      <family val="2"/>
    </font>
    <font>
      <b/>
      <sz val="11"/>
      <color theme="0"/>
      <name val="Albertus MT Pro Light"/>
      <family val="2"/>
    </font>
    <font>
      <sz val="11"/>
      <name val="Albertus MT Pro Light"/>
      <family val="2"/>
    </font>
    <font>
      <sz val="11"/>
      <color theme="1"/>
      <name val="Calibri"/>
      <family val="2"/>
      <scheme val="minor"/>
    </font>
    <font>
      <b/>
      <sz val="11"/>
      <name val="Albertus MT Pro Light"/>
      <family val="2"/>
    </font>
    <font>
      <sz val="11"/>
      <color theme="0" tint="-0.499984740745262"/>
      <name val="Albertus MT Pr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rgb="FF99CC00"/>
      </bottom>
      <diagonal/>
    </border>
    <border>
      <left style="medium">
        <color rgb="FF99CC00"/>
      </left>
      <right/>
      <top style="medium">
        <color rgb="FF99CC00"/>
      </top>
      <bottom/>
      <diagonal/>
    </border>
    <border>
      <left/>
      <right/>
      <top style="medium">
        <color rgb="FF99CC00"/>
      </top>
      <bottom/>
      <diagonal/>
    </border>
    <border>
      <left style="medium">
        <color rgb="FF99CC00"/>
      </left>
      <right/>
      <top/>
      <bottom/>
      <diagonal/>
    </border>
    <border>
      <left/>
      <right style="medium">
        <color rgb="FF99CC00"/>
      </right>
      <top/>
      <bottom/>
      <diagonal/>
    </border>
    <border>
      <left style="medium">
        <color rgb="FF99CC00"/>
      </left>
      <right/>
      <top/>
      <bottom style="thin">
        <color rgb="FF99CC00"/>
      </bottom>
      <diagonal/>
    </border>
    <border>
      <left/>
      <right style="medium">
        <color rgb="FF99CC00"/>
      </right>
      <top/>
      <bottom style="thin">
        <color rgb="FF99CC00"/>
      </bottom>
      <diagonal/>
    </border>
    <border>
      <left style="medium">
        <color rgb="FF99CC00"/>
      </left>
      <right/>
      <top style="thin">
        <color rgb="FF99CC00"/>
      </top>
      <bottom style="medium">
        <color rgb="FF99CC00"/>
      </bottom>
      <diagonal/>
    </border>
    <border>
      <left/>
      <right/>
      <top style="thin">
        <color rgb="FF99CC00"/>
      </top>
      <bottom style="medium">
        <color rgb="FF99CC00"/>
      </bottom>
      <diagonal/>
    </border>
    <border>
      <left/>
      <right style="medium">
        <color rgb="FF99CC00"/>
      </right>
      <top style="thin">
        <color rgb="FF99CC00"/>
      </top>
      <bottom style="medium">
        <color rgb="FF99CC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9" fontId="5" fillId="2" borderId="9" xfId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3" fontId="8" fillId="2" borderId="15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9" fontId="5" fillId="2" borderId="0" xfId="1" applyFont="1" applyFill="1" applyBorder="1" applyAlignment="1">
      <alignment horizontal="center"/>
    </xf>
    <xf numFmtId="9" fontId="5" fillId="2" borderId="13" xfId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9" fontId="5" fillId="2" borderId="15" xfId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9" fontId="5" fillId="2" borderId="17" xfId="1" applyFont="1" applyFill="1" applyBorder="1" applyAlignment="1">
      <alignment horizontal="center"/>
    </xf>
    <xf numFmtId="9" fontId="5" fillId="2" borderId="18" xfId="1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lbertus MT Pro Light" panose="020E0302030201020303" pitchFamily="34" charset="0"/>
                <a:ea typeface="+mn-ea"/>
                <a:cs typeface="+mn-cs"/>
              </a:defRPr>
            </a:pPr>
            <a:r>
              <a:rPr lang="es-MX"/>
              <a:t>Número de población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lbertus MT Pro Light" panose="020E0302030201020303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Proyeccion!$F$3</c:f>
              <c:strCache>
                <c:ptCount val="1"/>
                <c:pt idx="0">
                  <c:v>Núm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Proyeccion!$E$4:$E$16</c:f>
              <c:numCache>
                <c:formatCode>General</c:formatCode>
                <c:ptCount val="1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  <c:pt idx="11">
                  <c:v>2060</c:v>
                </c:pt>
                <c:pt idx="12">
                  <c:v>2062</c:v>
                </c:pt>
              </c:numCache>
            </c:numRef>
          </c:cat>
          <c:val>
            <c:numRef>
              <c:f>Proyeccion!$F$4:$F$16</c:f>
              <c:numCache>
                <c:formatCode>#,##0</c:formatCode>
                <c:ptCount val="13"/>
                <c:pt idx="0">
                  <c:v>21029</c:v>
                </c:pt>
                <c:pt idx="1">
                  <c:v>23412</c:v>
                </c:pt>
                <c:pt idx="2">
                  <c:v>25670</c:v>
                </c:pt>
                <c:pt idx="3">
                  <c:v>26089</c:v>
                </c:pt>
                <c:pt idx="4">
                  <c:v>29414</c:v>
                </c:pt>
                <c:pt idx="5">
                  <c:v>31100</c:v>
                </c:pt>
                <c:pt idx="6">
                  <c:v>33453</c:v>
                </c:pt>
                <c:pt idx="7">
                  <c:v>35222.714285714319</c:v>
                </c:pt>
                <c:pt idx="8">
                  <c:v>37236.714285714319</c:v>
                </c:pt>
                <c:pt idx="9">
                  <c:v>41264.714285714319</c:v>
                </c:pt>
                <c:pt idx="10">
                  <c:v>45292.714285714319</c:v>
                </c:pt>
                <c:pt idx="11" formatCode="0">
                  <c:v>49320.714285714319</c:v>
                </c:pt>
                <c:pt idx="12" formatCode="0">
                  <c:v>50126.314285714296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2-4BDD-8F9C-A2D917FAF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80933087"/>
        <c:axId val="1880833520"/>
      </c:barChart>
      <c:catAx>
        <c:axId val="18093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lbertus MT Pro Light" panose="020E0302030201020303" pitchFamily="34" charset="0"/>
                <a:ea typeface="+mn-ea"/>
                <a:cs typeface="+mn-cs"/>
              </a:defRPr>
            </a:pPr>
            <a:endParaRPr lang="es-MX"/>
          </a:p>
        </c:txPr>
        <c:crossAx val="1880833520"/>
        <c:crosses val="autoZero"/>
        <c:auto val="1"/>
        <c:lblAlgn val="ctr"/>
        <c:lblOffset val="100"/>
        <c:noMultiLvlLbl val="0"/>
      </c:catAx>
      <c:valAx>
        <c:axId val="188083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lbertus MT Pro Light" panose="020E0302030201020303" pitchFamily="34" charset="0"/>
                <a:ea typeface="+mn-ea"/>
                <a:cs typeface="+mn-cs"/>
              </a:defRPr>
            </a:pPr>
            <a:endParaRPr lang="es-MX"/>
          </a:p>
        </c:txPr>
        <c:crossAx val="180933087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lbertus MT Pro Light" panose="020E0302030201020303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174928</xdr:colOff>
      <xdr:row>0</xdr:row>
      <xdr:rowOff>47708</xdr:rowOff>
    </xdr:from>
    <xdr:to>
      <xdr:col>17</xdr:col>
      <xdr:colOff>612249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4ECE4F-0EFF-3F45-4A67-68B710E80D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15902</xdr:colOff>
      <xdr:row>1</xdr:row>
      <xdr:rowOff>87466</xdr:rowOff>
    </xdr:from>
    <xdr:to>
      <xdr:col>7</xdr:col>
      <xdr:colOff>407040</xdr:colOff>
      <xdr:row>16</xdr:row>
      <xdr:rowOff>96461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81C7264-5CFA-B48D-89DD-22AE88B82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838" y="278297"/>
          <a:ext cx="5352752" cy="287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2E9F0-870D-4BD3-B052-112983E2670D}">
  <dimension ref="B1:L18"/>
  <sheetViews>
    <sheetView tabSelected="1" zoomScaleNormal="100" workbookViewId="0">
      <selection activeCell="B1" sqref="B1"/>
    </sheetView>
  </sheetViews>
  <sheetFormatPr baseColWidth="10" defaultRowHeight="14.4" x14ac:dyDescent="0.25"/>
  <cols>
    <col min="1" max="4" width="11.5546875" style="1"/>
    <col min="5" max="5" width="20" style="5" customWidth="1"/>
    <col min="6" max="6" width="11.5546875" style="5"/>
    <col min="7" max="8" width="0" style="5" hidden="1" customWidth="1"/>
    <col min="9" max="9" width="11.5546875" style="5"/>
    <col min="10" max="11" width="0" style="5" hidden="1" customWidth="1"/>
    <col min="12" max="12" width="8.6640625" style="5" customWidth="1"/>
    <col min="13" max="16384" width="11.5546875" style="1"/>
  </cols>
  <sheetData>
    <row r="1" spans="2:12" ht="18.2" customHeight="1" x14ac:dyDescent="0.25">
      <c r="E1" s="52" t="s">
        <v>5</v>
      </c>
      <c r="F1" s="52"/>
      <c r="G1" s="11"/>
      <c r="H1" s="52" t="s">
        <v>1</v>
      </c>
      <c r="I1" s="52"/>
      <c r="J1" s="11"/>
      <c r="K1" s="52" t="s">
        <v>2</v>
      </c>
      <c r="L1" s="52"/>
    </row>
    <row r="2" spans="2:12" ht="14.4" hidden="1" customHeight="1" x14ac:dyDescent="0.25">
      <c r="B2" s="7"/>
      <c r="C2" s="8"/>
      <c r="D2" s="2"/>
      <c r="E2" s="6" t="s">
        <v>4</v>
      </c>
      <c r="F2" s="9" t="s">
        <v>3</v>
      </c>
      <c r="G2" s="9"/>
      <c r="H2" s="6" t="s">
        <v>4</v>
      </c>
      <c r="I2" s="9" t="s">
        <v>3</v>
      </c>
      <c r="J2" s="9"/>
      <c r="K2" s="6" t="s">
        <v>4</v>
      </c>
      <c r="L2" s="9" t="s">
        <v>3</v>
      </c>
    </row>
    <row r="3" spans="2:12" x14ac:dyDescent="0.25">
      <c r="B3" s="7"/>
      <c r="C3" s="8"/>
      <c r="D3" s="2"/>
      <c r="E3" s="29" t="s">
        <v>4</v>
      </c>
      <c r="F3" s="30" t="s">
        <v>6</v>
      </c>
      <c r="G3" s="28"/>
      <c r="H3" s="3"/>
      <c r="I3" s="28"/>
      <c r="J3" s="28"/>
      <c r="K3" s="3"/>
      <c r="L3" s="28"/>
    </row>
    <row r="4" spans="2:12" x14ac:dyDescent="0.25">
      <c r="B4" s="7"/>
      <c r="C4" s="8"/>
      <c r="D4" s="2"/>
      <c r="E4" s="12">
        <v>1990</v>
      </c>
      <c r="F4" s="13">
        <v>21029</v>
      </c>
      <c r="G4" s="13"/>
      <c r="H4" s="14">
        <v>1990</v>
      </c>
      <c r="I4" s="13">
        <v>10408</v>
      </c>
      <c r="J4" s="13"/>
      <c r="K4" s="14">
        <v>1990</v>
      </c>
      <c r="L4" s="15">
        <v>10621</v>
      </c>
    </row>
    <row r="5" spans="2:12" x14ac:dyDescent="0.25">
      <c r="B5" s="7"/>
      <c r="C5" s="8"/>
      <c r="E5" s="16">
        <v>1995</v>
      </c>
      <c r="F5" s="17">
        <v>23412</v>
      </c>
      <c r="G5" s="17"/>
      <c r="H5" s="18">
        <v>1995</v>
      </c>
      <c r="I5" s="17">
        <v>11663</v>
      </c>
      <c r="J5" s="17"/>
      <c r="K5" s="18">
        <v>1995</v>
      </c>
      <c r="L5" s="19">
        <v>11749</v>
      </c>
    </row>
    <row r="6" spans="2:12" x14ac:dyDescent="0.25">
      <c r="B6" s="7"/>
      <c r="C6" s="8"/>
      <c r="E6" s="16">
        <v>2000</v>
      </c>
      <c r="F6" s="17">
        <v>25670</v>
      </c>
      <c r="G6" s="17"/>
      <c r="H6" s="18">
        <v>2000</v>
      </c>
      <c r="I6" s="17">
        <v>12645</v>
      </c>
      <c r="J6" s="17"/>
      <c r="K6" s="18">
        <v>2000</v>
      </c>
      <c r="L6" s="19">
        <v>13025</v>
      </c>
    </row>
    <row r="7" spans="2:12" x14ac:dyDescent="0.25">
      <c r="B7" s="10"/>
      <c r="C7" s="4"/>
      <c r="E7" s="16">
        <v>2005</v>
      </c>
      <c r="F7" s="17">
        <v>26089</v>
      </c>
      <c r="G7" s="17"/>
      <c r="H7" s="18">
        <v>2005</v>
      </c>
      <c r="I7" s="17">
        <v>12759</v>
      </c>
      <c r="J7" s="17"/>
      <c r="K7" s="18">
        <v>2005</v>
      </c>
      <c r="L7" s="19">
        <v>13330</v>
      </c>
    </row>
    <row r="8" spans="2:12" x14ac:dyDescent="0.25">
      <c r="B8" s="10"/>
      <c r="C8" s="4"/>
      <c r="E8" s="16">
        <v>2010</v>
      </c>
      <c r="F8" s="17">
        <v>29414</v>
      </c>
      <c r="G8" s="17"/>
      <c r="H8" s="18">
        <v>2010</v>
      </c>
      <c r="I8" s="17">
        <v>14727</v>
      </c>
      <c r="J8" s="17"/>
      <c r="K8" s="18">
        <v>2010</v>
      </c>
      <c r="L8" s="19">
        <v>14687</v>
      </c>
    </row>
    <row r="9" spans="2:12" x14ac:dyDescent="0.25">
      <c r="B9" s="9"/>
      <c r="C9" s="4"/>
      <c r="E9" s="16">
        <v>2015</v>
      </c>
      <c r="F9" s="17">
        <v>31100</v>
      </c>
      <c r="G9" s="17"/>
      <c r="H9" s="18">
        <v>2015</v>
      </c>
      <c r="I9" s="17">
        <v>15680</v>
      </c>
      <c r="J9" s="17"/>
      <c r="K9" s="18">
        <v>2015</v>
      </c>
      <c r="L9" s="19">
        <v>15420</v>
      </c>
    </row>
    <row r="10" spans="2:12" x14ac:dyDescent="0.25">
      <c r="E10" s="16">
        <v>2020</v>
      </c>
      <c r="F10" s="20">
        <v>33453</v>
      </c>
      <c r="G10" s="20"/>
      <c r="H10" s="18">
        <v>2020</v>
      </c>
      <c r="I10" s="20">
        <v>16736</v>
      </c>
      <c r="J10" s="20"/>
      <c r="K10" s="18">
        <v>2020</v>
      </c>
      <c r="L10" s="21">
        <v>16717</v>
      </c>
    </row>
    <row r="11" spans="2:12" x14ac:dyDescent="0.25">
      <c r="E11" s="16">
        <v>2025</v>
      </c>
      <c r="F11" s="17">
        <f>TREND($F$4:$F$10,$E$4:$E$10,E11)</f>
        <v>35222.714285714319</v>
      </c>
      <c r="G11" s="17"/>
      <c r="H11" s="18">
        <v>2025</v>
      </c>
      <c r="I11" s="17">
        <f>TREND($I$4:$I$10,$H$4:$H$10,H11)</f>
        <v>17674.000000000058</v>
      </c>
      <c r="J11" s="18"/>
      <c r="K11" s="18">
        <v>2025</v>
      </c>
      <c r="L11" s="19">
        <f>TREND($L$4:$L$10,$K$4:$K$10,K11)</f>
        <v>17548.714285714319</v>
      </c>
    </row>
    <row r="12" spans="2:12" x14ac:dyDescent="0.25">
      <c r="E12" s="16">
        <v>2030</v>
      </c>
      <c r="F12" s="17">
        <f t="shared" ref="F12:F16" si="0">TREND($F$4:$F$10,$E$4:$E$10,E12)</f>
        <v>37236.714285714319</v>
      </c>
      <c r="G12" s="17"/>
      <c r="H12" s="18">
        <v>2030</v>
      </c>
      <c r="I12" s="17">
        <f t="shared" ref="I12:I16" si="1">TREND($I$4:$I$10,$H$4:$H$10,H12)</f>
        <v>18713.285714285739</v>
      </c>
      <c r="J12" s="18"/>
      <c r="K12" s="18">
        <v>2030</v>
      </c>
      <c r="L12" s="19">
        <f t="shared" ref="L12:L16" si="2">TREND($L$4:$L$10,$K$4:$K$10,K12)</f>
        <v>18523.42857142858</v>
      </c>
    </row>
    <row r="13" spans="2:12" x14ac:dyDescent="0.25">
      <c r="E13" s="16">
        <v>2040</v>
      </c>
      <c r="F13" s="17">
        <f t="shared" si="0"/>
        <v>41264.714285714319</v>
      </c>
      <c r="G13" s="17"/>
      <c r="H13" s="18">
        <v>2040</v>
      </c>
      <c r="I13" s="17">
        <f t="shared" si="1"/>
        <v>20791.857142857159</v>
      </c>
      <c r="J13" s="18"/>
      <c r="K13" s="18">
        <v>2040</v>
      </c>
      <c r="L13" s="19">
        <f t="shared" si="2"/>
        <v>20472.857142857159</v>
      </c>
    </row>
    <row r="14" spans="2:12" x14ac:dyDescent="0.25">
      <c r="E14" s="16">
        <v>2050</v>
      </c>
      <c r="F14" s="17">
        <f t="shared" si="0"/>
        <v>45292.714285714319</v>
      </c>
      <c r="G14" s="17"/>
      <c r="H14" s="18">
        <v>2050</v>
      </c>
      <c r="I14" s="17">
        <f t="shared" si="1"/>
        <v>22870.42857142858</v>
      </c>
      <c r="J14" s="18"/>
      <c r="K14" s="18">
        <v>2050</v>
      </c>
      <c r="L14" s="19">
        <f t="shared" si="2"/>
        <v>22422.285714285739</v>
      </c>
    </row>
    <row r="15" spans="2:12" x14ac:dyDescent="0.25">
      <c r="E15" s="16">
        <v>2060</v>
      </c>
      <c r="F15" s="22">
        <f t="shared" si="0"/>
        <v>49320.714285714319</v>
      </c>
      <c r="G15" s="22"/>
      <c r="H15" s="18">
        <v>2060</v>
      </c>
      <c r="I15" s="17">
        <f t="shared" si="1"/>
        <v>24949.000000000058</v>
      </c>
      <c r="J15" s="18"/>
      <c r="K15" s="18">
        <v>2060</v>
      </c>
      <c r="L15" s="19">
        <f t="shared" si="2"/>
        <v>24371.714285714319</v>
      </c>
    </row>
    <row r="16" spans="2:12" x14ac:dyDescent="0.25">
      <c r="E16" s="23">
        <v>2062</v>
      </c>
      <c r="F16" s="24">
        <f t="shared" si="0"/>
        <v>50126.314285714296</v>
      </c>
      <c r="G16" s="24"/>
      <c r="H16" s="25">
        <v>2062</v>
      </c>
      <c r="I16" s="26">
        <f t="shared" si="1"/>
        <v>25364.714285714319</v>
      </c>
      <c r="J16" s="25"/>
      <c r="K16" s="25">
        <v>2062</v>
      </c>
      <c r="L16" s="27">
        <f t="shared" si="2"/>
        <v>24761.600000000035</v>
      </c>
    </row>
    <row r="18" spans="6:6" x14ac:dyDescent="0.25">
      <c r="F18" s="5">
        <f>(F16-F10)/F10</f>
        <v>0.4984101361825336</v>
      </c>
    </row>
  </sheetData>
  <mergeCells count="3">
    <mergeCell ref="H1:I1"/>
    <mergeCell ref="K1:L1"/>
    <mergeCell ref="E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1DF0-31F2-4FA9-B243-4FA70031C733}">
  <dimension ref="B1:R18"/>
  <sheetViews>
    <sheetView zoomScaleNormal="100" workbookViewId="0">
      <selection activeCell="F18" sqref="F18"/>
    </sheetView>
  </sheetViews>
  <sheetFormatPr baseColWidth="10" defaultRowHeight="14.4" x14ac:dyDescent="0.25"/>
  <cols>
    <col min="1" max="4" width="11.5546875" style="1"/>
    <col min="5" max="5" width="20" style="5" customWidth="1"/>
    <col min="6" max="6" width="11.5546875" style="5"/>
    <col min="7" max="8" width="0" style="5" hidden="1" customWidth="1"/>
    <col min="9" max="9" width="11.5546875" style="5"/>
    <col min="10" max="11" width="0" style="5" hidden="1" customWidth="1"/>
    <col min="12" max="12" width="8.6640625" style="5" customWidth="1"/>
    <col min="13" max="16384" width="11.5546875" style="1"/>
  </cols>
  <sheetData>
    <row r="1" spans="2:18" ht="18.2" customHeight="1" x14ac:dyDescent="0.25">
      <c r="E1" s="52" t="s">
        <v>5</v>
      </c>
      <c r="F1" s="52"/>
      <c r="G1" s="11"/>
      <c r="H1" s="52" t="s">
        <v>1</v>
      </c>
      <c r="I1" s="52"/>
      <c r="J1" s="11"/>
      <c r="K1" s="52" t="s">
        <v>2</v>
      </c>
      <c r="L1" s="52"/>
      <c r="N1" s="55" t="s">
        <v>5</v>
      </c>
      <c r="O1" s="56"/>
      <c r="P1" s="50" t="s">
        <v>1</v>
      </c>
      <c r="Q1" s="50" t="s">
        <v>2</v>
      </c>
      <c r="R1" s="51"/>
    </row>
    <row r="2" spans="2:18" ht="14.4" hidden="1" customHeight="1" x14ac:dyDescent="0.25">
      <c r="B2" s="7"/>
      <c r="C2" s="8"/>
      <c r="D2" s="2"/>
      <c r="E2" s="6" t="s">
        <v>4</v>
      </c>
      <c r="F2" s="9" t="s">
        <v>3</v>
      </c>
      <c r="G2" s="9"/>
      <c r="H2" s="6" t="s">
        <v>4</v>
      </c>
      <c r="I2" s="9" t="s">
        <v>3</v>
      </c>
      <c r="J2" s="9"/>
      <c r="K2" s="6" t="s">
        <v>4</v>
      </c>
      <c r="L2" s="9" t="s">
        <v>3</v>
      </c>
      <c r="N2" s="37" t="s">
        <v>4</v>
      </c>
      <c r="O2" s="9" t="s">
        <v>3</v>
      </c>
      <c r="P2" s="9" t="s">
        <v>3</v>
      </c>
      <c r="Q2" s="38" t="s">
        <v>3</v>
      </c>
    </row>
    <row r="3" spans="2:18" x14ac:dyDescent="0.25">
      <c r="B3" s="7"/>
      <c r="C3" s="8"/>
      <c r="D3" s="2"/>
      <c r="E3" s="29" t="s">
        <v>4</v>
      </c>
      <c r="F3" s="30" t="s">
        <v>6</v>
      </c>
      <c r="G3" s="28"/>
      <c r="H3" s="3"/>
      <c r="I3" s="28"/>
      <c r="J3" s="28"/>
      <c r="K3" s="3"/>
      <c r="L3" s="28"/>
      <c r="N3" s="39" t="s">
        <v>4</v>
      </c>
      <c r="O3" s="30" t="s">
        <v>6</v>
      </c>
      <c r="P3" s="53" t="s">
        <v>7</v>
      </c>
      <c r="Q3" s="54"/>
    </row>
    <row r="4" spans="2:18" x14ac:dyDescent="0.25">
      <c r="B4" s="7"/>
      <c r="C4" s="8"/>
      <c r="D4" s="2"/>
      <c r="E4" s="12">
        <v>1990</v>
      </c>
      <c r="F4" s="13">
        <v>21029</v>
      </c>
      <c r="G4" s="13"/>
      <c r="H4" s="14">
        <v>1990</v>
      </c>
      <c r="I4" s="13">
        <v>10408</v>
      </c>
      <c r="J4" s="13"/>
      <c r="K4" s="14">
        <v>1990</v>
      </c>
      <c r="L4" s="15">
        <v>10621</v>
      </c>
      <c r="N4" s="40">
        <v>2020</v>
      </c>
      <c r="O4" s="36">
        <v>33453</v>
      </c>
      <c r="P4" s="36">
        <v>16736</v>
      </c>
      <c r="Q4" s="41">
        <v>16717</v>
      </c>
    </row>
    <row r="5" spans="2:18" x14ac:dyDescent="0.25">
      <c r="B5" s="7"/>
      <c r="C5" s="8"/>
      <c r="E5" s="16">
        <v>1995</v>
      </c>
      <c r="F5" s="17">
        <v>23412</v>
      </c>
      <c r="G5" s="17"/>
      <c r="H5" s="18">
        <v>1995</v>
      </c>
      <c r="I5" s="17">
        <v>11663</v>
      </c>
      <c r="J5" s="17"/>
      <c r="K5" s="18">
        <v>1995</v>
      </c>
      <c r="L5" s="19">
        <v>11749</v>
      </c>
      <c r="N5" s="42">
        <v>2025</v>
      </c>
      <c r="O5" s="43">
        <f>(F11*0.1)/F10</f>
        <v>0.10529015121428367</v>
      </c>
      <c r="P5" s="43">
        <f t="shared" ref="P5:P10" si="0">(I11*0.1)/$I$10</f>
        <v>0.10560468451242866</v>
      </c>
      <c r="Q5" s="44">
        <f t="shared" ref="Q5:Q10" si="1">(L11*0.1)/$L$10</f>
        <v>0.10497526042779398</v>
      </c>
    </row>
    <row r="6" spans="2:18" x14ac:dyDescent="0.25">
      <c r="B6" s="7"/>
      <c r="C6" s="8"/>
      <c r="E6" s="16">
        <v>2000</v>
      </c>
      <c r="F6" s="17">
        <v>25670</v>
      </c>
      <c r="G6" s="17"/>
      <c r="H6" s="18">
        <v>2000</v>
      </c>
      <c r="I6" s="17">
        <v>12645</v>
      </c>
      <c r="J6" s="17"/>
      <c r="K6" s="18">
        <v>2000</v>
      </c>
      <c r="L6" s="19">
        <v>13025</v>
      </c>
      <c r="N6" s="42">
        <v>2030</v>
      </c>
      <c r="O6" s="43">
        <f>(F11*0.1)/F10</f>
        <v>0.10529015121428367</v>
      </c>
      <c r="P6" s="43">
        <f t="shared" si="0"/>
        <v>0.11181456569243391</v>
      </c>
      <c r="Q6" s="44">
        <f t="shared" si="1"/>
        <v>0.11080593749732955</v>
      </c>
    </row>
    <row r="7" spans="2:18" x14ac:dyDescent="0.25">
      <c r="B7" s="10"/>
      <c r="C7" s="4"/>
      <c r="E7" s="16">
        <v>2005</v>
      </c>
      <c r="F7" s="17">
        <v>26089</v>
      </c>
      <c r="G7" s="17"/>
      <c r="H7" s="18">
        <v>2005</v>
      </c>
      <c r="I7" s="17">
        <v>12759</v>
      </c>
      <c r="J7" s="17"/>
      <c r="K7" s="18">
        <v>2005</v>
      </c>
      <c r="L7" s="19">
        <v>13330</v>
      </c>
      <c r="N7" s="42">
        <v>2040</v>
      </c>
      <c r="O7" s="43">
        <f>(F13*0.1)/F10</f>
        <v>0.12335131164832547</v>
      </c>
      <c r="P7" s="43">
        <f t="shared" si="0"/>
        <v>0.1242343280524448</v>
      </c>
      <c r="Q7" s="44">
        <f t="shared" si="1"/>
        <v>0.12246729163640103</v>
      </c>
    </row>
    <row r="8" spans="2:18" x14ac:dyDescent="0.25">
      <c r="B8" s="10"/>
      <c r="C8" s="4"/>
      <c r="E8" s="16">
        <v>2010</v>
      </c>
      <c r="F8" s="17">
        <v>29414</v>
      </c>
      <c r="G8" s="17"/>
      <c r="H8" s="18">
        <v>2010</v>
      </c>
      <c r="I8" s="17">
        <v>14727</v>
      </c>
      <c r="J8" s="17"/>
      <c r="K8" s="18">
        <v>2010</v>
      </c>
      <c r="L8" s="19">
        <v>14687</v>
      </c>
      <c r="N8" s="42">
        <v>2050</v>
      </c>
      <c r="O8" s="43">
        <f>(F14*0.1)/F10</f>
        <v>0.13539208527102001</v>
      </c>
      <c r="P8" s="43">
        <f t="shared" si="0"/>
        <v>0.13665409041245566</v>
      </c>
      <c r="Q8" s="44">
        <f t="shared" si="1"/>
        <v>0.13412864577547251</v>
      </c>
    </row>
    <row r="9" spans="2:18" x14ac:dyDescent="0.25">
      <c r="B9" s="9"/>
      <c r="C9" s="4"/>
      <c r="E9" s="16">
        <v>2015</v>
      </c>
      <c r="F9" s="17">
        <v>31100</v>
      </c>
      <c r="G9" s="17"/>
      <c r="H9" s="18">
        <v>2015</v>
      </c>
      <c r="I9" s="17">
        <v>15680</v>
      </c>
      <c r="J9" s="17"/>
      <c r="K9" s="18">
        <v>2015</v>
      </c>
      <c r="L9" s="19">
        <v>15420</v>
      </c>
      <c r="N9" s="45">
        <v>2060</v>
      </c>
      <c r="O9" s="31">
        <f>(F15*0.1)/F10</f>
        <v>0.14743285889371452</v>
      </c>
      <c r="P9" s="31">
        <f t="shared" si="0"/>
        <v>0.1490738527724669</v>
      </c>
      <c r="Q9" s="46">
        <f t="shared" si="1"/>
        <v>0.145789999914544</v>
      </c>
    </row>
    <row r="10" spans="2:18" ht="15.05" thickBot="1" x14ac:dyDescent="0.3">
      <c r="E10" s="32">
        <v>2020</v>
      </c>
      <c r="F10" s="33">
        <v>33453</v>
      </c>
      <c r="G10" s="33"/>
      <c r="H10" s="34">
        <v>2020</v>
      </c>
      <c r="I10" s="33">
        <v>16736</v>
      </c>
      <c r="J10" s="33"/>
      <c r="K10" s="34">
        <v>2020</v>
      </c>
      <c r="L10" s="35">
        <v>16717</v>
      </c>
      <c r="N10" s="47">
        <v>2062</v>
      </c>
      <c r="O10" s="48">
        <f>(F16*0.1)/F11</f>
        <v>0.14231246882085008</v>
      </c>
      <c r="P10" s="48">
        <f t="shared" si="0"/>
        <v>0.15155780524446893</v>
      </c>
      <c r="Q10" s="49">
        <f t="shared" si="1"/>
        <v>0.14812227074235829</v>
      </c>
    </row>
    <row r="11" spans="2:18" x14ac:dyDescent="0.25">
      <c r="E11" s="16">
        <v>2025</v>
      </c>
      <c r="F11" s="17">
        <f>TREND($F$4:$F$10,$E$4:$E$10,E11)</f>
        <v>35222.714285714319</v>
      </c>
      <c r="G11" s="17"/>
      <c r="H11" s="18">
        <v>2025</v>
      </c>
      <c r="I11" s="17">
        <f>TREND($I$4:$I$10,$H$4:$H$10,H11)</f>
        <v>17674.000000000058</v>
      </c>
      <c r="J11" s="18"/>
      <c r="K11" s="18">
        <v>2025</v>
      </c>
      <c r="L11" s="19">
        <f>TREND($L$4:$L$10,$K$4:$K$10,K11)</f>
        <v>17548.714285714319</v>
      </c>
    </row>
    <row r="12" spans="2:18" x14ac:dyDescent="0.25">
      <c r="E12" s="16">
        <v>2030</v>
      </c>
      <c r="F12" s="17">
        <v>37236.714285714319</v>
      </c>
      <c r="G12" s="17"/>
      <c r="H12" s="18">
        <v>2030</v>
      </c>
      <c r="I12" s="17">
        <v>18713.285714285739</v>
      </c>
      <c r="J12" s="18"/>
      <c r="K12" s="18">
        <v>2030</v>
      </c>
      <c r="L12" s="19">
        <v>18523.42857142858</v>
      </c>
    </row>
    <row r="13" spans="2:18" x14ac:dyDescent="0.25">
      <c r="E13" s="16">
        <v>2040</v>
      </c>
      <c r="F13" s="17">
        <v>41264.714285714319</v>
      </c>
      <c r="G13" s="17"/>
      <c r="H13" s="18">
        <v>2040</v>
      </c>
      <c r="I13" s="17">
        <v>20791.857142857159</v>
      </c>
      <c r="J13" s="18"/>
      <c r="K13" s="18">
        <v>2040</v>
      </c>
      <c r="L13" s="19">
        <v>20472.857142857159</v>
      </c>
    </row>
    <row r="14" spans="2:18" x14ac:dyDescent="0.25">
      <c r="E14" s="16">
        <v>2050</v>
      </c>
      <c r="F14" s="17">
        <v>45292.714285714319</v>
      </c>
      <c r="G14" s="17"/>
      <c r="H14" s="18">
        <v>2050</v>
      </c>
      <c r="I14" s="17">
        <v>22870.42857142858</v>
      </c>
      <c r="J14" s="18"/>
      <c r="K14" s="18">
        <v>2050</v>
      </c>
      <c r="L14" s="19">
        <v>22422.285714285739</v>
      </c>
    </row>
    <row r="15" spans="2:18" x14ac:dyDescent="0.25">
      <c r="E15" s="16">
        <v>2060</v>
      </c>
      <c r="F15" s="22">
        <v>49320.714285714319</v>
      </c>
      <c r="G15" s="22"/>
      <c r="H15" s="18">
        <v>2060</v>
      </c>
      <c r="I15" s="17">
        <v>24949.000000000058</v>
      </c>
      <c r="J15" s="18"/>
      <c r="K15" s="18">
        <v>2060</v>
      </c>
      <c r="L15" s="19">
        <v>24371.714285714319</v>
      </c>
    </row>
    <row r="16" spans="2:18" x14ac:dyDescent="0.25">
      <c r="E16" s="23">
        <v>2062</v>
      </c>
      <c r="F16" s="24">
        <v>50126.314285714296</v>
      </c>
      <c r="G16" s="24"/>
      <c r="H16" s="25">
        <v>2062</v>
      </c>
      <c r="I16" s="26">
        <v>25364.714285714319</v>
      </c>
      <c r="J16" s="25"/>
      <c r="K16" s="25">
        <v>2062</v>
      </c>
      <c r="L16" s="27">
        <v>24761.600000000035</v>
      </c>
    </row>
    <row r="18" spans="6:6" x14ac:dyDescent="0.25">
      <c r="F18" s="5">
        <f>(F16-F10)/F10</f>
        <v>0.4984101361825336</v>
      </c>
    </row>
  </sheetData>
  <mergeCells count="5">
    <mergeCell ref="P3:Q3"/>
    <mergeCell ref="E1:F1"/>
    <mergeCell ref="H1:I1"/>
    <mergeCell ref="K1:L1"/>
    <mergeCell ref="N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B1AD2-E972-4976-B23D-7191018E96DC}">
  <dimension ref="B1"/>
  <sheetViews>
    <sheetView workbookViewId="0">
      <selection activeCell="J16" sqref="J16"/>
    </sheetView>
  </sheetViews>
  <sheetFormatPr baseColWidth="10" defaultRowHeight="15.05" x14ac:dyDescent="0.3"/>
  <sheetData>
    <row r="1" spans="2:2" x14ac:dyDescent="0.3">
      <c r="B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Proyeccion</vt:lpstr>
      <vt:lpstr>Incremento al 2062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2023-11-05T02:05:53Z</dcterms:created>
  <dcterms:modified xsi:type="dcterms:W3CDTF">2023-11-13T14:19:20Z</dcterms:modified>
</cp:coreProperties>
</file>